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33F10F7-9768-4923-B206-0992C4580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<sst xmlns="http://schemas.openxmlformats.org/spreadsheetml/2006/main" count="76" uniqueCount="66">
  <si>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</si>
  <si>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</si>
  <si>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</si>
  <si>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</si>
  <si>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</si>
  <si>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</si>
  <si>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</si>
  <si>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</si>
  <si>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</si>
  <si>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</si>
  <si>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</si>
  <si>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</si>
  <si>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</si>
  <si>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</si>
  <si>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</si>
  <si>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</si>
  <si>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</si>
  <si>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</si>
  <si>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</si>
  <si>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</si>
  <si>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</si>
  <si>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</si>
  <si>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</si>
  <si>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</si>
  <si>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</si>
  <si>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</si>
  <si>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</si>
  <si>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</si>
  <si>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</si>
  <si>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</si>
  <si>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</si>
  <si>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</si>
  <si>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</si>
  <si>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</si>
  <si>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</si>
  <si>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</si>
  <si>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</si>
  <si>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</si>
  <si>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</si>
  <si>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</si>
  <si>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</si>
  <si>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</si>
  <si>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</si>
  <si>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</si>
  <si>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</si>
  <si>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</si>
  <si>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</si>
  <si>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</si>
  <si>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</si>
  <si>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</si>
  <si>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</si>
  <si>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</si>
  <si>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</si>
  <si>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</si>
  <si>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</si>
  <si>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</si>
  <si>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</si>
  <si>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</si>
  <si>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</si>
  <si>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</si>
  <si>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VOLPOCA "Lion Piccolo 3"</t>
  </si>
  <si>
    <t>Maestro d'ascia Nicolò Zen , progetto Giuseppe Fanello</t>
  </si>
  <si>
    <t>CVC</t>
  </si>
  <si>
    <t>Vittorio Resto</t>
  </si>
  <si>
    <t>Sergio Zulian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</si>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</sst>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0" sqref="D1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45072</v>
      </c>
      <c r="D2" s="100"/>
      <c r="E2" s="101"/>
      <c r="F2" s="42" t="s">
        <v>50</v>
      </c>
      <c r="G2" s="61">
        <v>336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65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371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6.25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1.69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5.12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5.18</v>
      </c>
      <c r="D17" s="9"/>
      <c r="E17" s="9"/>
      <c r="F17" s="110">
        <f>SUM((C16*C18))*C20</f>
        <v>17.3568</v>
      </c>
      <c r="G17" s="112">
        <f>SUM((F31/3))</f>
        <v>4.8217078613678721</v>
      </c>
    </row>
    <row r="18" spans="1:7" ht="15" customHeight="1" thickBot="1" x14ac:dyDescent="0.25">
      <c r="A18" s="2"/>
      <c r="B18" s="47" t="s">
        <v>25</v>
      </c>
      <c r="C18" s="64">
        <v>1.1299999999999999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17.877503999999998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16.064299999999999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7.93</v>
      </c>
      <c r="E25" s="56">
        <f>SUM(((C26+C28)+C29))/2</f>
        <v>7.93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5.26</v>
      </c>
      <c r="D26" s="57">
        <f>(C27+C29+C30)/2</f>
        <v>4.9950000000000001</v>
      </c>
      <c r="E26" s="56">
        <f>SUM(((C27+C30)+C29))/2</f>
        <v>4.9950000000000001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3.96</v>
      </c>
      <c r="D27" s="57">
        <f>(C26+C30+C31)/2</f>
        <v>6.6400000000000006</v>
      </c>
      <c r="E27" s="58">
        <f>SUM(((C31+C26)+C30))/2</f>
        <v>6.64</v>
      </c>
      <c r="F27" s="76">
        <f>SQRT((((E25*(E25-C26))*(E25-C28))*(E25-C29)))+SQRT((((E26*(E26-C27))*(E26-C30))*(E26-C29)))</f>
        <v>14.506065098564914</v>
      </c>
      <c r="G27" s="81">
        <f>SQRT((((E27*(E27-C26))*(E27-C30))*(E27-C31)))+SQRT((((E28*(E28-C27))*(E28-C31))*(E28-C28)))</f>
        <v>14.42418206964232</v>
      </c>
    </row>
    <row r="28" spans="1:7" ht="15" customHeight="1" thickBot="1" x14ac:dyDescent="0.25">
      <c r="A28" s="2"/>
      <c r="B28" s="50" t="s">
        <v>3</v>
      </c>
      <c r="C28" s="67">
        <v>6.1</v>
      </c>
      <c r="D28" s="57">
        <f>(C27+C28+C31)/2</f>
        <v>8.2749999999999986</v>
      </c>
      <c r="E28" s="58">
        <f>SUM(((C28+C27)+C31))/2</f>
        <v>8.2749999999999986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4.5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1.53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6.49</v>
      </c>
      <c r="D31" s="60"/>
      <c r="E31" s="59"/>
      <c r="F31" s="86">
        <f>SUM((F27+G27))/2</f>
        <v>14.465123584103617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4.2949999999999999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3.5</v>
      </c>
      <c r="D42" s="67">
        <v>3.53</v>
      </c>
      <c r="E42" s="22">
        <f>SUM(((D42+D43)+D44))/2</f>
        <v>4.0650000000000004</v>
      </c>
      <c r="F42" s="70">
        <f>SQRT((((E41*(E41-C42))*(E41-C43))*(E41-C44)))</f>
        <v>3.2289575290447838</v>
      </c>
      <c r="G42" s="73">
        <f>SQRT((((E42*(E42-D42))*(E42-D43))*(E42-D44)))</f>
        <v>2.5280987202589635</v>
      </c>
    </row>
    <row r="43" spans="1:7" ht="15" customHeight="1" thickBot="1" x14ac:dyDescent="0.25">
      <c r="A43" s="2"/>
      <c r="B43" s="50" t="s">
        <v>26</v>
      </c>
      <c r="C43" s="69">
        <v>2.4500000000000002</v>
      </c>
      <c r="D43" s="67">
        <v>1.88</v>
      </c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2.64</v>
      </c>
      <c r="D44" s="67">
        <v>2.72</v>
      </c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63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64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98DqPXPCo8ec+m1dTG8CDR441ZH/59dgDUhVZMYJXHNiw272+jOU6IOevw7wB8/gYhlKfbicxelywQ9us4YqQ==" saltValue="if8Qv+5jtOirgvHSWkxUj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2023-05-29T08:03:13Z</dcterms:modified>
</cp:coreProperties>
</file>